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Fanoušek\Zadání k provedení průzkumu trhu\Jabloňová - Medlánky\Rozšíření kamerového systému\CCTV - 2. etapa\"/>
    </mc:Choice>
  </mc:AlternateContent>
  <xr:revisionPtr revIDLastSave="0" documentId="13_ncr:1_{0D84DBDA-B5B3-4C3A-8832-BEE9253047EC}" xr6:coauthVersionLast="47" xr6:coauthVersionMax="47" xr10:uidLastSave="{00000000-0000-0000-0000-000000000000}"/>
  <bookViews>
    <workbookView xWindow="21168" yWindow="-100" windowWidth="21467" windowHeight="12163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5" i="1" l="1"/>
  <c r="E55" i="1"/>
  <c r="M55" i="1"/>
  <c r="O54" i="1"/>
  <c r="E54" i="1"/>
  <c r="M54" i="1" s="1"/>
  <c r="O53" i="1"/>
  <c r="E53" i="1"/>
  <c r="M53" i="1" s="1"/>
  <c r="O52" i="1"/>
  <c r="E52" i="1"/>
  <c r="M52" i="1" s="1"/>
  <c r="O51" i="1"/>
  <c r="E51" i="1"/>
  <c r="M51" i="1"/>
  <c r="O50" i="1"/>
  <c r="E50" i="1"/>
  <c r="M50" i="1"/>
  <c r="O47" i="1"/>
  <c r="E47" i="1"/>
  <c r="M47" i="1" s="1"/>
  <c r="O46" i="1"/>
  <c r="E46" i="1"/>
  <c r="M46" i="1" s="1"/>
  <c r="O45" i="1"/>
  <c r="E45" i="1"/>
  <c r="M45" i="1" s="1"/>
  <c r="O44" i="1"/>
  <c r="E44" i="1"/>
  <c r="M44" i="1"/>
  <c r="O43" i="1"/>
  <c r="E43" i="1"/>
  <c r="M43" i="1" s="1"/>
  <c r="O42" i="1"/>
  <c r="E42" i="1"/>
  <c r="M42" i="1" s="1"/>
  <c r="O41" i="1"/>
  <c r="E41" i="1"/>
  <c r="M41" i="1" s="1"/>
  <c r="O40" i="1"/>
  <c r="E40" i="1"/>
  <c r="M40" i="1" s="1"/>
  <c r="O39" i="1"/>
  <c r="E39" i="1"/>
  <c r="M39" i="1" s="1"/>
  <c r="O38" i="1"/>
  <c r="E38" i="1"/>
  <c r="M38" i="1"/>
  <c r="O37" i="1"/>
  <c r="E37" i="1"/>
  <c r="M37" i="1"/>
  <c r="O36" i="1"/>
  <c r="E36" i="1"/>
  <c r="M36" i="1"/>
  <c r="O35" i="1"/>
  <c r="E35" i="1"/>
  <c r="M35" i="1" s="1"/>
  <c r="O34" i="1"/>
  <c r="E34" i="1"/>
  <c r="M34" i="1" s="1"/>
  <c r="O33" i="1"/>
  <c r="E33" i="1"/>
  <c r="M33" i="1"/>
  <c r="O32" i="1"/>
  <c r="E32" i="1"/>
  <c r="M32" i="1" s="1"/>
  <c r="O31" i="1"/>
  <c r="E31" i="1"/>
  <c r="M31" i="1"/>
  <c r="O30" i="1"/>
  <c r="E30" i="1"/>
  <c r="M30" i="1"/>
  <c r="O29" i="1"/>
  <c r="E29" i="1"/>
  <c r="M29" i="1" s="1"/>
  <c r="O28" i="1"/>
  <c r="E28" i="1"/>
  <c r="M28" i="1" s="1"/>
  <c r="O27" i="1"/>
  <c r="E27" i="1"/>
  <c r="M27" i="1" s="1"/>
  <c r="O26" i="1"/>
  <c r="E26" i="1"/>
  <c r="M26" i="1"/>
  <c r="O25" i="1"/>
  <c r="E25" i="1"/>
  <c r="M25" i="1"/>
  <c r="G49" i="1"/>
  <c r="E24" i="1"/>
  <c r="M24" i="1"/>
  <c r="G15" i="1" l="1"/>
  <c r="G18" i="1" s="1"/>
  <c r="E48" i="1"/>
  <c r="O24" i="1"/>
  <c r="G21" i="1" l="1"/>
  <c r="G19" i="1"/>
</calcChain>
</file>

<file path=xl/sharedStrings.xml><?xml version="1.0" encoding="utf-8"?>
<sst xmlns="http://schemas.openxmlformats.org/spreadsheetml/2006/main" count="83" uniqueCount="55">
  <si>
    <t>Zakázkové číslo</t>
  </si>
  <si>
    <t>Rekapitulace rozpočtu</t>
  </si>
  <si>
    <t>Materiál a dodávky celkem</t>
  </si>
  <si>
    <t>Montážní práce a služby celkem</t>
  </si>
  <si>
    <t>Ostatní</t>
  </si>
  <si>
    <t>Celkem</t>
  </si>
  <si>
    <t>Celkem bez DPH (zaokrouhleno)</t>
  </si>
  <si>
    <t>DPH</t>
  </si>
  <si>
    <t>Celkem s DPH</t>
  </si>
  <si>
    <t>Položka</t>
  </si>
  <si>
    <t>ks/m</t>
  </si>
  <si>
    <t>MJ</t>
  </si>
  <si>
    <t>Jedn. cena</t>
  </si>
  <si>
    <t>Celková cena</t>
  </si>
  <si>
    <t>Montáž/ks/m</t>
  </si>
  <si>
    <t>Mont. celk.</t>
  </si>
  <si>
    <t>DS-7732NXI-I4/S(E)NVR pro 32 IP kamer, až 32MP, AcuSense, bez HDD</t>
  </si>
  <si>
    <t>ks</t>
  </si>
  <si>
    <t>Přídavný HDD k rekordérům, WD Purple Pro, 10TB, AI, SATA, CMR, 512MB</t>
  </si>
  <si>
    <t>DS-2CD2346G2P-ISU/SL(2.8mm)(C) - P panoramatická kamera, 4MP, 180°, WDR 120dB, IR 30m, strobe light, VA, IP67</t>
  </si>
  <si>
    <t>DS-2CD2147G2H-LISU(4mm)eF - IP dome kamera, 4MP, 4mm, WDR, hybridní světlo 30m, audio, VCA, IP67</t>
  </si>
  <si>
    <t>EAP211-Bridge KIT - AP211-Bridge KIT 5GHz AC867 Indoor/Outdoor AP</t>
  </si>
  <si>
    <t>TL-SG1218MPE 16 portový POE+ gigabit Easy Smart switc, 2x SFP/RJ45, 250W, 802.3af/at,rack</t>
  </si>
  <si>
    <t>I27724119 Instalační kabel Solarix CAT5E UTP LSOH Dca-s1,d2,a1 305m/box SXKD-5E-UTP-LSOH</t>
  </si>
  <si>
    <t>m</t>
  </si>
  <si>
    <t>WBXC5ERJ45P10 Nestíněný konektor RJ45 CAT5E UTP pro vodič drát, balení 10ks</t>
  </si>
  <si>
    <t>Úprava stávajícího datového rozvaděče</t>
  </si>
  <si>
    <t>kpl</t>
  </si>
  <si>
    <t>Drobný instalační materiál</t>
  </si>
  <si>
    <t>Pomocné práce</t>
  </si>
  <si>
    <t>Oživení, programování</t>
  </si>
  <si>
    <t>Dodávka prvků</t>
  </si>
  <si>
    <t>Montáž prvků</t>
  </si>
  <si>
    <t>Dopravní náklady</t>
  </si>
  <si>
    <t>Výchozí revize</t>
  </si>
  <si>
    <t>Dokumetace skutečného provedení</t>
  </si>
  <si>
    <t>Koordinační práce</t>
  </si>
  <si>
    <t>Zaškolení obsluhy</t>
  </si>
  <si>
    <t>Přípomoce - výtahy</t>
  </si>
  <si>
    <t>Trubka kovová  40 mm, min. 1250 N</t>
  </si>
  <si>
    <t>Spojka trubky 40 mm</t>
  </si>
  <si>
    <t>Koleno trubky 40 mm</t>
  </si>
  <si>
    <t>Příchytka trubky 40mm</t>
  </si>
  <si>
    <t>Trubka kovová 32 mm, min. 1250 N</t>
  </si>
  <si>
    <t>Spojka trubky 32 mm</t>
  </si>
  <si>
    <t>Koleno trubky 32mm</t>
  </si>
  <si>
    <t>Příchytka trubky 32 mm</t>
  </si>
  <si>
    <t>Trubka kovová 25 mm, min. 1250 N</t>
  </si>
  <si>
    <t>Spojka trubky 25mm</t>
  </si>
  <si>
    <t>Koleno trubky 25 mm</t>
  </si>
  <si>
    <t>Příchytka trubky 25 mm</t>
  </si>
  <si>
    <t>Statutární město Brno</t>
  </si>
  <si>
    <t>Odbor správy majetku MMB</t>
  </si>
  <si>
    <t>Husova 3, 601 67 Brno</t>
  </si>
  <si>
    <t>Btový dům Jabloňová 22-28 - Rozšíření kamerového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</si>
</sst>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  <family val="2"/>
      <scheme val="minor"/>
    </font>
    <font>
      <b/>
      <i/>
      <sz val="11"/>
      <name val="Calibri"/>
      <scheme val="minor"/>
    </font>
    <font>
      <b/>
      <sz val="14"/>
      <name val="Calibri"/>
      <scheme val="minor"/>
    </font>
    <font>
      <b/>
      <sz val="11"/>
      <name val="Calibri"/>
      <scheme val="minor"/>
    </font>
    <font>
      <b/>
      <sz val="12"/>
      <name val="Calibri"/>
      <scheme val="minor"/>
    </font>
    <font>
      <i/>
      <sz val="1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9900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4" fontId="0" fillId="0" borderId="0" xfId="0" applyNumberFormat="1" applyFont="1"/>
    <xf numFmtId="4" fontId="0" fillId="0" borderId="0" xfId="0" applyNumberForma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0" xfId="0" applyFont="1" applyAlignment="1">
      <alignment wrapText="1"/>
    </xf>
    <xf numFmtId="4" fontId="0" fillId="0" borderId="0" xfId="0" applyNumberFormat="1" applyAlignment="1">
      <alignment horizontal="right"/>
    </xf>
    <xf numFmtId="0" fontId="3" fillId="2" borderId="0" xfId="0" applyFont="1" applyFill="1" applyAlignment="1">
      <alignment horizontal="left"/>
    </xf>
    <xf numFmtId="0" fontId="0" fillId="2" borderId="0" xfId="0" applyFill="1"/>
    <xf numFmtId="4" fontId="3" fillId="2" borderId="0" xfId="0" applyNumberFormat="1" applyFont="1" applyFill="1"/>
    <xf numFmtId="0" fontId="0" fillId="0" borderId="0" xfId="0" applyFont="1"/>
    <xf numFmtId="4" fontId="3" fillId="2" borderId="0" xfId="0" applyNumberFormat="1" applyFont="1" applyFill="1" applyAlignment="1">
      <alignment horizontal="right"/>
    </xf>
    <xf numFmtId="0" fontId="5" fillId="0" borderId="0" xfId="0" applyFont="1"/>
    <xf numFmtId="0" fontId="1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3" borderId="0" xfId="0" applyFont="1" applyFill="1" applyBorder="1"/>
  </cellXfs>
  <cellStyles count="1"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8"/>
  <sheetViews>
    <sheetView tabSelected="1" workbookViewId="0">
      <selection activeCell="H9" sqref="H9"/>
    </sheetView>
  </sheetViews>
  <sheetFormatPr defaultRowHeight="14.4" x14ac:dyDescent="0.3"/>
  <cols>
    <col min="1" max="1" width="33.296875" customWidth="1"/>
    <col min="2" max="2" width="8.8984375" customWidth="1"/>
    <col min="3" max="3" width="4.3984375" customWidth="1"/>
    <col min="4" max="7" width="13.296875" customWidth="1"/>
    <col min="12" max="15" width="8.8984375" hidden="1"/>
  </cols>
  <sheetData>
    <row r="1" spans="1:7" x14ac:dyDescent="0.3">
      <c r="A1" s="1" t="s">
        <v>0</v>
      </c>
    </row>
    <row r="2" spans="1:7" x14ac:dyDescent="0.3">
      <c r="A2" s="18" t="s">
        <v>54</v>
      </c>
      <c r="B2" s="19"/>
      <c r="C2" s="19"/>
      <c r="D2" s="19"/>
      <c r="E2" s="19"/>
      <c r="F2" s="19"/>
      <c r="G2" s="19"/>
    </row>
    <row r="3" spans="1:7" x14ac:dyDescent="0.3">
      <c r="A3" s="18"/>
      <c r="B3" s="18"/>
      <c r="C3" s="18"/>
      <c r="D3" s="18"/>
      <c r="E3" s="18"/>
      <c r="F3" s="18"/>
      <c r="G3" s="18"/>
    </row>
    <row r="4" spans="1:7" x14ac:dyDescent="0.3">
      <c r="A4" s="2"/>
      <c r="B4" s="1"/>
    </row>
    <row r="5" spans="1:7" ht="18.3" x14ac:dyDescent="0.4">
      <c r="A5" s="3"/>
    </row>
    <row r="6" spans="1:7" x14ac:dyDescent="0.3">
      <c r="A6" t="s">
        <v>51</v>
      </c>
    </row>
    <row r="7" spans="1:7" x14ac:dyDescent="0.3">
      <c r="A7" t="s">
        <v>52</v>
      </c>
    </row>
    <row r="8" spans="1:7" x14ac:dyDescent="0.3">
      <c r="A8" t="s">
        <v>53</v>
      </c>
    </row>
    <row r="13" spans="1:7" x14ac:dyDescent="0.3">
      <c r="A13" s="4"/>
    </row>
    <row r="14" spans="1:7" ht="16.100000000000001" x14ac:dyDescent="0.35">
      <c r="A14" s="20" t="s">
        <v>1</v>
      </c>
      <c r="B14" s="20"/>
      <c r="C14" s="20"/>
      <c r="D14" s="20"/>
      <c r="E14" s="20"/>
      <c r="F14" s="20"/>
      <c r="G14" s="20"/>
    </row>
    <row r="15" spans="1:7" x14ac:dyDescent="0.3">
      <c r="A15" t="s">
        <v>2</v>
      </c>
      <c r="G15" s="5">
        <f>SUM(E24:E47)</f>
        <v>0</v>
      </c>
    </row>
    <row r="16" spans="1:7" x14ac:dyDescent="0.3">
      <c r="A16" t="s">
        <v>3</v>
      </c>
      <c r="G16" s="5">
        <v>0</v>
      </c>
    </row>
    <row r="17" spans="1:15" x14ac:dyDescent="0.3">
      <c r="A17" t="s">
        <v>4</v>
      </c>
      <c r="G17" s="6">
        <v>0</v>
      </c>
    </row>
    <row r="18" spans="1:15" x14ac:dyDescent="0.3">
      <c r="A18" s="4" t="s">
        <v>5</v>
      </c>
      <c r="G18" s="7">
        <f>SUM(G15:G17)</f>
        <v>0</v>
      </c>
    </row>
    <row r="19" spans="1:15" x14ac:dyDescent="0.3">
      <c r="A19" s="4" t="s">
        <v>6</v>
      </c>
      <c r="G19" s="7">
        <f>ROUND(G18, 1)</f>
        <v>0</v>
      </c>
    </row>
    <row r="20" spans="1:15" x14ac:dyDescent="0.3">
      <c r="A20" s="8" t="s">
        <v>7</v>
      </c>
      <c r="G20" s="7">
        <v>0</v>
      </c>
    </row>
    <row r="21" spans="1:15" x14ac:dyDescent="0.3">
      <c r="A21" s="8" t="s">
        <v>8</v>
      </c>
      <c r="G21" s="7">
        <f>G18+G20</f>
        <v>0</v>
      </c>
    </row>
    <row r="23" spans="1:15" x14ac:dyDescent="0.3">
      <c r="A23" s="9" t="s">
        <v>9</v>
      </c>
      <c r="B23" s="9" t="s">
        <v>10</v>
      </c>
      <c r="C23" s="9" t="s">
        <v>11</v>
      </c>
      <c r="D23" s="9" t="s">
        <v>12</v>
      </c>
      <c r="E23" s="9" t="s">
        <v>13</v>
      </c>
      <c r="F23" s="9" t="s">
        <v>14</v>
      </c>
      <c r="G23" s="9" t="s">
        <v>15</v>
      </c>
    </row>
    <row r="24" spans="1:15" ht="28.8" x14ac:dyDescent="0.3">
      <c r="A24" s="10" t="s">
        <v>16</v>
      </c>
      <c r="B24" s="11">
        <v>1</v>
      </c>
      <c r="C24" t="s">
        <v>17</v>
      </c>
      <c r="D24" s="6">
        <v>0</v>
      </c>
      <c r="E24" s="6">
        <f t="shared" ref="E24:E47" si="0">B24*D24</f>
        <v>0</v>
      </c>
      <c r="F24" s="6">
        <v>750</v>
      </c>
      <c r="G24" s="6">
        <v>0</v>
      </c>
      <c r="L24" s="6">
        <v>21</v>
      </c>
      <c r="M24" s="6">
        <f t="shared" ref="M24:M47" si="1">E24*L24/100</f>
        <v>0</v>
      </c>
      <c r="N24" s="6">
        <v>21</v>
      </c>
      <c r="O24" s="6">
        <f t="shared" ref="O24:O47" si="2">G24*N24/100</f>
        <v>0</v>
      </c>
    </row>
    <row r="25" spans="1:15" ht="43.2" x14ac:dyDescent="0.3">
      <c r="A25" s="10" t="s">
        <v>18</v>
      </c>
      <c r="B25" s="11">
        <v>2</v>
      </c>
      <c r="C25" t="s">
        <v>17</v>
      </c>
      <c r="D25" s="6">
        <v>0</v>
      </c>
      <c r="E25" s="6">
        <f t="shared" si="0"/>
        <v>0</v>
      </c>
      <c r="F25" s="6">
        <v>100</v>
      </c>
      <c r="G25" s="6">
        <v>0</v>
      </c>
      <c r="L25" s="6">
        <v>21</v>
      </c>
      <c r="M25" s="6">
        <f t="shared" si="1"/>
        <v>0</v>
      </c>
      <c r="N25" s="6">
        <v>21</v>
      </c>
      <c r="O25" s="6">
        <f t="shared" si="2"/>
        <v>0</v>
      </c>
    </row>
    <row r="26" spans="1:15" ht="57.6" x14ac:dyDescent="0.3">
      <c r="A26" s="10" t="s">
        <v>19</v>
      </c>
      <c r="B26" s="11">
        <v>9</v>
      </c>
      <c r="C26" t="s">
        <v>17</v>
      </c>
      <c r="D26" s="6">
        <v>0</v>
      </c>
      <c r="E26" s="6">
        <f t="shared" si="0"/>
        <v>0</v>
      </c>
      <c r="F26" s="6">
        <v>750</v>
      </c>
      <c r="G26" s="6">
        <v>0</v>
      </c>
      <c r="L26" s="6">
        <v>21</v>
      </c>
      <c r="M26" s="6">
        <f t="shared" si="1"/>
        <v>0</v>
      </c>
      <c r="N26" s="6">
        <v>21</v>
      </c>
      <c r="O26" s="6">
        <f t="shared" si="2"/>
        <v>0</v>
      </c>
    </row>
    <row r="27" spans="1:15" ht="43.2" x14ac:dyDescent="0.3">
      <c r="A27" s="10" t="s">
        <v>20</v>
      </c>
      <c r="B27" s="11">
        <v>4</v>
      </c>
      <c r="C27" t="s">
        <v>17</v>
      </c>
      <c r="D27" s="6">
        <v>0</v>
      </c>
      <c r="E27" s="6">
        <f t="shared" si="0"/>
        <v>0</v>
      </c>
      <c r="F27" s="6">
        <v>750</v>
      </c>
      <c r="G27" s="6">
        <v>0</v>
      </c>
      <c r="L27" s="6">
        <v>21</v>
      </c>
      <c r="M27" s="6">
        <f t="shared" si="1"/>
        <v>0</v>
      </c>
      <c r="N27" s="6">
        <v>21</v>
      </c>
      <c r="O27" s="6">
        <f t="shared" si="2"/>
        <v>0</v>
      </c>
    </row>
    <row r="28" spans="1:15" ht="28.8" x14ac:dyDescent="0.3">
      <c r="A28" s="10" t="s">
        <v>21</v>
      </c>
      <c r="B28" s="11">
        <v>2</v>
      </c>
      <c r="C28" t="s">
        <v>17</v>
      </c>
      <c r="D28" s="6">
        <v>0</v>
      </c>
      <c r="E28" s="6">
        <f t="shared" si="0"/>
        <v>0</v>
      </c>
      <c r="F28" s="6">
        <v>2500</v>
      </c>
      <c r="G28" s="6">
        <v>0</v>
      </c>
      <c r="L28" s="6">
        <v>21</v>
      </c>
      <c r="M28" s="6">
        <f t="shared" si="1"/>
        <v>0</v>
      </c>
      <c r="N28" s="6">
        <v>21</v>
      </c>
      <c r="O28" s="6">
        <f t="shared" si="2"/>
        <v>0</v>
      </c>
    </row>
    <row r="29" spans="1:15" ht="43.2" x14ac:dyDescent="0.3">
      <c r="A29" s="10" t="s">
        <v>22</v>
      </c>
      <c r="B29" s="11">
        <v>2</v>
      </c>
      <c r="C29" t="s">
        <v>17</v>
      </c>
      <c r="D29" s="6">
        <v>0</v>
      </c>
      <c r="E29" s="6">
        <f t="shared" si="0"/>
        <v>0</v>
      </c>
      <c r="F29" s="6">
        <v>750</v>
      </c>
      <c r="G29" s="6">
        <v>0</v>
      </c>
      <c r="L29" s="6">
        <v>21</v>
      </c>
      <c r="M29" s="6">
        <f t="shared" si="1"/>
        <v>0</v>
      </c>
      <c r="N29" s="6">
        <v>21</v>
      </c>
      <c r="O29" s="6">
        <f t="shared" si="2"/>
        <v>0</v>
      </c>
    </row>
    <row r="30" spans="1:15" ht="43.2" x14ac:dyDescent="0.3">
      <c r="A30" s="10" t="s">
        <v>23</v>
      </c>
      <c r="B30" s="11">
        <v>1150</v>
      </c>
      <c r="C30" t="s">
        <v>24</v>
      </c>
      <c r="D30" s="6">
        <v>0</v>
      </c>
      <c r="E30" s="6">
        <f t="shared" si="0"/>
        <v>0</v>
      </c>
      <c r="F30" s="6">
        <v>28</v>
      </c>
      <c r="G30" s="6">
        <v>0</v>
      </c>
      <c r="L30" s="6">
        <v>21</v>
      </c>
      <c r="M30" s="6">
        <f t="shared" si="1"/>
        <v>0</v>
      </c>
      <c r="N30" s="6">
        <v>21</v>
      </c>
      <c r="O30" s="6">
        <f t="shared" si="2"/>
        <v>0</v>
      </c>
    </row>
    <row r="31" spans="1:15" ht="43.2" x14ac:dyDescent="0.3">
      <c r="A31" s="10" t="s">
        <v>25</v>
      </c>
      <c r="B31" s="11">
        <v>26</v>
      </c>
      <c r="C31" t="s">
        <v>17</v>
      </c>
      <c r="D31" s="6">
        <v>0</v>
      </c>
      <c r="E31" s="6">
        <f t="shared" si="0"/>
        <v>0</v>
      </c>
      <c r="F31" s="6">
        <v>105</v>
      </c>
      <c r="G31" s="6">
        <v>0</v>
      </c>
      <c r="L31" s="6">
        <v>21</v>
      </c>
      <c r="M31" s="6">
        <f t="shared" si="1"/>
        <v>0</v>
      </c>
      <c r="N31" s="6">
        <v>21</v>
      </c>
      <c r="O31" s="6">
        <f t="shared" si="2"/>
        <v>0</v>
      </c>
    </row>
    <row r="32" spans="1:15" x14ac:dyDescent="0.3">
      <c r="A32" s="10" t="s">
        <v>39</v>
      </c>
      <c r="B32" s="11">
        <v>120</v>
      </c>
      <c r="C32" t="s">
        <v>24</v>
      </c>
      <c r="D32" s="6">
        <v>0</v>
      </c>
      <c r="E32" s="6">
        <f t="shared" si="0"/>
        <v>0</v>
      </c>
      <c r="F32" s="6">
        <v>60</v>
      </c>
      <c r="G32" s="6">
        <v>0</v>
      </c>
      <c r="L32" s="6">
        <v>21</v>
      </c>
      <c r="M32" s="6">
        <f t="shared" si="1"/>
        <v>0</v>
      </c>
      <c r="N32" s="6">
        <v>21</v>
      </c>
      <c r="O32" s="6">
        <f t="shared" si="2"/>
        <v>0</v>
      </c>
    </row>
    <row r="33" spans="1:15" x14ac:dyDescent="0.3">
      <c r="A33" s="10" t="s">
        <v>40</v>
      </c>
      <c r="B33" s="11">
        <v>50</v>
      </c>
      <c r="C33" t="s">
        <v>17</v>
      </c>
      <c r="D33" s="6">
        <v>0</v>
      </c>
      <c r="E33" s="6">
        <f t="shared" si="0"/>
        <v>0</v>
      </c>
      <c r="F33" s="6">
        <v>50</v>
      </c>
      <c r="G33" s="6">
        <v>0</v>
      </c>
      <c r="L33" s="6">
        <v>21</v>
      </c>
      <c r="M33" s="6">
        <f t="shared" si="1"/>
        <v>0</v>
      </c>
      <c r="N33" s="6">
        <v>21</v>
      </c>
      <c r="O33" s="6">
        <f t="shared" si="2"/>
        <v>0</v>
      </c>
    </row>
    <row r="34" spans="1:15" x14ac:dyDescent="0.3">
      <c r="A34" s="10" t="s">
        <v>41</v>
      </c>
      <c r="B34" s="11">
        <v>25</v>
      </c>
      <c r="C34" t="s">
        <v>17</v>
      </c>
      <c r="D34" s="6">
        <v>0</v>
      </c>
      <c r="E34" s="6">
        <f t="shared" si="0"/>
        <v>0</v>
      </c>
      <c r="F34" s="6">
        <v>50</v>
      </c>
      <c r="G34" s="6">
        <v>0</v>
      </c>
      <c r="L34" s="6">
        <v>21</v>
      </c>
      <c r="M34" s="6">
        <f t="shared" si="1"/>
        <v>0</v>
      </c>
      <c r="N34" s="6">
        <v>21</v>
      </c>
      <c r="O34" s="6">
        <f t="shared" si="2"/>
        <v>0</v>
      </c>
    </row>
    <row r="35" spans="1:15" x14ac:dyDescent="0.3">
      <c r="A35" s="10" t="s">
        <v>42</v>
      </c>
      <c r="B35" s="11">
        <v>150</v>
      </c>
      <c r="C35" t="s">
        <v>17</v>
      </c>
      <c r="D35" s="6">
        <v>0</v>
      </c>
      <c r="E35" s="6">
        <f t="shared" si="0"/>
        <v>0</v>
      </c>
      <c r="F35" s="6">
        <v>25</v>
      </c>
      <c r="G35" s="6">
        <v>0</v>
      </c>
      <c r="L35" s="6">
        <v>21</v>
      </c>
      <c r="M35" s="6">
        <f t="shared" si="1"/>
        <v>0</v>
      </c>
      <c r="N35" s="6">
        <v>21</v>
      </c>
      <c r="O35" s="6">
        <f t="shared" si="2"/>
        <v>0</v>
      </c>
    </row>
    <row r="36" spans="1:15" x14ac:dyDescent="0.3">
      <c r="A36" s="10" t="s">
        <v>43</v>
      </c>
      <c r="B36" s="11">
        <v>90</v>
      </c>
      <c r="C36" t="s">
        <v>24</v>
      </c>
      <c r="D36" s="6">
        <v>0</v>
      </c>
      <c r="E36" s="6">
        <f t="shared" si="0"/>
        <v>0</v>
      </c>
      <c r="F36" s="6">
        <v>60</v>
      </c>
      <c r="G36" s="6">
        <v>0</v>
      </c>
      <c r="L36" s="6">
        <v>21</v>
      </c>
      <c r="M36" s="6">
        <f t="shared" si="1"/>
        <v>0</v>
      </c>
      <c r="N36" s="6">
        <v>21</v>
      </c>
      <c r="O36" s="6">
        <f t="shared" si="2"/>
        <v>0</v>
      </c>
    </row>
    <row r="37" spans="1:15" x14ac:dyDescent="0.3">
      <c r="A37" s="10" t="s">
        <v>44</v>
      </c>
      <c r="B37" s="11">
        <v>50</v>
      </c>
      <c r="C37" t="s">
        <v>17</v>
      </c>
      <c r="D37" s="6">
        <v>0</v>
      </c>
      <c r="E37" s="6">
        <f t="shared" si="0"/>
        <v>0</v>
      </c>
      <c r="F37" s="6">
        <v>50</v>
      </c>
      <c r="G37" s="6">
        <v>0</v>
      </c>
      <c r="L37" s="6">
        <v>21</v>
      </c>
      <c r="M37" s="6">
        <f t="shared" si="1"/>
        <v>0</v>
      </c>
      <c r="N37" s="6">
        <v>21</v>
      </c>
      <c r="O37" s="6">
        <f t="shared" si="2"/>
        <v>0</v>
      </c>
    </row>
    <row r="38" spans="1:15" x14ac:dyDescent="0.3">
      <c r="A38" s="10" t="s">
        <v>45</v>
      </c>
      <c r="B38" s="11">
        <v>25</v>
      </c>
      <c r="C38" t="s">
        <v>17</v>
      </c>
      <c r="D38" s="6">
        <v>0</v>
      </c>
      <c r="E38" s="6">
        <f t="shared" si="0"/>
        <v>0</v>
      </c>
      <c r="F38" s="6">
        <v>50</v>
      </c>
      <c r="G38" s="6">
        <v>0</v>
      </c>
      <c r="L38" s="6">
        <v>21</v>
      </c>
      <c r="M38" s="6">
        <f t="shared" si="1"/>
        <v>0</v>
      </c>
      <c r="N38" s="6">
        <v>21</v>
      </c>
      <c r="O38" s="6">
        <f t="shared" si="2"/>
        <v>0</v>
      </c>
    </row>
    <row r="39" spans="1:15" x14ac:dyDescent="0.3">
      <c r="A39" s="10" t="s">
        <v>46</v>
      </c>
      <c r="B39" s="11">
        <v>150</v>
      </c>
      <c r="C39" t="s">
        <v>17</v>
      </c>
      <c r="D39" s="6">
        <v>0</v>
      </c>
      <c r="E39" s="6">
        <f t="shared" si="0"/>
        <v>0</v>
      </c>
      <c r="F39" s="6">
        <v>25</v>
      </c>
      <c r="G39" s="6">
        <v>0</v>
      </c>
      <c r="L39" s="6">
        <v>21</v>
      </c>
      <c r="M39" s="6">
        <f t="shared" si="1"/>
        <v>0</v>
      </c>
      <c r="N39" s="6">
        <v>21</v>
      </c>
      <c r="O39" s="6">
        <f t="shared" si="2"/>
        <v>0</v>
      </c>
    </row>
    <row r="40" spans="1:15" x14ac:dyDescent="0.3">
      <c r="A40" s="10" t="s">
        <v>47</v>
      </c>
      <c r="B40" s="11">
        <v>85</v>
      </c>
      <c r="C40" t="s">
        <v>24</v>
      </c>
      <c r="D40" s="6">
        <v>0</v>
      </c>
      <c r="E40" s="6">
        <f t="shared" si="0"/>
        <v>0</v>
      </c>
      <c r="F40" s="6">
        <v>60</v>
      </c>
      <c r="G40" s="6">
        <v>0</v>
      </c>
      <c r="L40" s="6">
        <v>21</v>
      </c>
      <c r="M40" s="6">
        <f t="shared" si="1"/>
        <v>0</v>
      </c>
      <c r="N40" s="6">
        <v>21</v>
      </c>
      <c r="O40" s="6">
        <f t="shared" si="2"/>
        <v>0</v>
      </c>
    </row>
    <row r="41" spans="1:15" x14ac:dyDescent="0.3">
      <c r="A41" s="10" t="s">
        <v>48</v>
      </c>
      <c r="B41" s="11">
        <v>40</v>
      </c>
      <c r="C41" t="s">
        <v>17</v>
      </c>
      <c r="D41" s="6">
        <v>0</v>
      </c>
      <c r="E41" s="6">
        <f t="shared" si="0"/>
        <v>0</v>
      </c>
      <c r="F41" s="6">
        <v>50</v>
      </c>
      <c r="G41" s="6">
        <v>0</v>
      </c>
      <c r="L41" s="6">
        <v>21</v>
      </c>
      <c r="M41" s="6">
        <f t="shared" si="1"/>
        <v>0</v>
      </c>
      <c r="N41" s="6">
        <v>21</v>
      </c>
      <c r="O41" s="6">
        <f t="shared" si="2"/>
        <v>0</v>
      </c>
    </row>
    <row r="42" spans="1:15" x14ac:dyDescent="0.3">
      <c r="A42" s="10" t="s">
        <v>49</v>
      </c>
      <c r="B42" s="11">
        <v>25</v>
      </c>
      <c r="C42" t="s">
        <v>17</v>
      </c>
      <c r="D42" s="6">
        <v>0</v>
      </c>
      <c r="E42" s="6">
        <f t="shared" si="0"/>
        <v>0</v>
      </c>
      <c r="F42" s="6">
        <v>50</v>
      </c>
      <c r="G42" s="6">
        <v>0</v>
      </c>
      <c r="L42" s="6">
        <v>21</v>
      </c>
      <c r="M42" s="6">
        <f t="shared" si="1"/>
        <v>0</v>
      </c>
      <c r="N42" s="6">
        <v>21</v>
      </c>
      <c r="O42" s="6">
        <f t="shared" si="2"/>
        <v>0</v>
      </c>
    </row>
    <row r="43" spans="1:15" x14ac:dyDescent="0.3">
      <c r="A43" s="10" t="s">
        <v>50</v>
      </c>
      <c r="B43" s="11">
        <v>110</v>
      </c>
      <c r="C43" t="s">
        <v>17</v>
      </c>
      <c r="D43" s="6">
        <v>0</v>
      </c>
      <c r="E43" s="6">
        <f t="shared" si="0"/>
        <v>0</v>
      </c>
      <c r="F43" s="6">
        <v>25</v>
      </c>
      <c r="G43" s="6">
        <v>0</v>
      </c>
      <c r="L43" s="6">
        <v>21</v>
      </c>
      <c r="M43" s="6">
        <f t="shared" si="1"/>
        <v>0</v>
      </c>
      <c r="N43" s="6">
        <v>21</v>
      </c>
      <c r="O43" s="6">
        <f t="shared" si="2"/>
        <v>0</v>
      </c>
    </row>
    <row r="44" spans="1:15" ht="28.8" x14ac:dyDescent="0.3">
      <c r="A44" s="10" t="s">
        <v>26</v>
      </c>
      <c r="B44" s="11">
        <v>1</v>
      </c>
      <c r="C44" t="s">
        <v>27</v>
      </c>
      <c r="D44" s="6">
        <v>0</v>
      </c>
      <c r="E44" s="6">
        <f t="shared" si="0"/>
        <v>0</v>
      </c>
      <c r="F44" s="6">
        <v>2200</v>
      </c>
      <c r="G44" s="6">
        <v>0</v>
      </c>
      <c r="L44" s="6">
        <v>21</v>
      </c>
      <c r="M44" s="6">
        <f t="shared" si="1"/>
        <v>0</v>
      </c>
      <c r="N44" s="6">
        <v>21</v>
      </c>
      <c r="O44" s="6">
        <f t="shared" si="2"/>
        <v>0</v>
      </c>
    </row>
    <row r="45" spans="1:15" x14ac:dyDescent="0.3">
      <c r="A45" s="10" t="s">
        <v>28</v>
      </c>
      <c r="B45" s="11">
        <v>1</v>
      </c>
      <c r="C45" t="s">
        <v>27</v>
      </c>
      <c r="D45" s="6">
        <v>0</v>
      </c>
      <c r="E45" s="6">
        <f t="shared" si="0"/>
        <v>0</v>
      </c>
      <c r="F45" s="6">
        <v>6500</v>
      </c>
      <c r="G45" s="6">
        <v>0</v>
      </c>
      <c r="L45" s="6">
        <v>21</v>
      </c>
      <c r="M45" s="6">
        <f t="shared" si="1"/>
        <v>0</v>
      </c>
      <c r="N45" s="6">
        <v>21</v>
      </c>
      <c r="O45" s="6">
        <f t="shared" si="2"/>
        <v>0</v>
      </c>
    </row>
    <row r="46" spans="1:15" x14ac:dyDescent="0.3">
      <c r="A46" s="10" t="s">
        <v>29</v>
      </c>
      <c r="B46" s="11">
        <v>1</v>
      </c>
      <c r="C46" t="s">
        <v>27</v>
      </c>
      <c r="D46" s="6">
        <v>0</v>
      </c>
      <c r="E46" s="6">
        <f t="shared" si="0"/>
        <v>0</v>
      </c>
      <c r="F46" s="6">
        <v>8800</v>
      </c>
      <c r="G46" s="6">
        <v>0</v>
      </c>
      <c r="L46" s="6">
        <v>21</v>
      </c>
      <c r="M46" s="6">
        <f t="shared" si="1"/>
        <v>0</v>
      </c>
      <c r="N46" s="6">
        <v>21</v>
      </c>
      <c r="O46" s="6">
        <f t="shared" si="2"/>
        <v>0</v>
      </c>
    </row>
    <row r="47" spans="1:15" x14ac:dyDescent="0.3">
      <c r="A47" s="10" t="s">
        <v>30</v>
      </c>
      <c r="B47" s="11">
        <v>1</v>
      </c>
      <c r="C47" t="s">
        <v>27</v>
      </c>
      <c r="D47" s="6">
        <v>0</v>
      </c>
      <c r="E47" s="6">
        <f t="shared" si="0"/>
        <v>0</v>
      </c>
      <c r="F47" s="6">
        <v>7600</v>
      </c>
      <c r="G47" s="6">
        <v>0</v>
      </c>
      <c r="L47" s="6">
        <v>21</v>
      </c>
      <c r="M47" s="6">
        <f t="shared" si="1"/>
        <v>0</v>
      </c>
      <c r="N47" s="6">
        <v>21</v>
      </c>
      <c r="O47" s="6">
        <f t="shared" si="2"/>
        <v>0</v>
      </c>
    </row>
    <row r="48" spans="1:15" x14ac:dyDescent="0.3">
      <c r="A48" s="12" t="s">
        <v>31</v>
      </c>
      <c r="B48" s="13"/>
      <c r="C48" s="13"/>
      <c r="D48" s="13"/>
      <c r="E48" s="14">
        <f>SUM(E24:E47)</f>
        <v>0</v>
      </c>
      <c r="F48" s="13"/>
      <c r="G48" s="13"/>
    </row>
    <row r="49" spans="1:15" x14ac:dyDescent="0.3">
      <c r="A49" s="12" t="s">
        <v>32</v>
      </c>
      <c r="B49" s="13"/>
      <c r="C49" s="13"/>
      <c r="D49" s="13"/>
      <c r="E49" s="13"/>
      <c r="F49" s="13"/>
      <c r="G49" s="14">
        <f>SUM(G24:G48)</f>
        <v>0</v>
      </c>
    </row>
    <row r="50" spans="1:15" x14ac:dyDescent="0.3">
      <c r="A50" s="15" t="s">
        <v>33</v>
      </c>
      <c r="B50" s="11">
        <v>1</v>
      </c>
      <c r="C50" t="s">
        <v>27</v>
      </c>
      <c r="D50" s="6">
        <v>0</v>
      </c>
      <c r="E50" s="6">
        <f t="shared" ref="E50:E55" si="3">B50*D50</f>
        <v>0</v>
      </c>
      <c r="F50" s="6">
        <v>9000</v>
      </c>
      <c r="G50" s="6">
        <v>0</v>
      </c>
      <c r="L50" s="6">
        <v>21</v>
      </c>
      <c r="M50" s="6">
        <f t="shared" ref="M50:M55" si="4">E50*L50/100</f>
        <v>0</v>
      </c>
      <c r="N50" s="6">
        <v>21</v>
      </c>
      <c r="O50" s="6">
        <f t="shared" ref="O50:O55" si="5">G50*N50/100</f>
        <v>0</v>
      </c>
    </row>
    <row r="51" spans="1:15" x14ac:dyDescent="0.3">
      <c r="A51" s="15" t="s">
        <v>34</v>
      </c>
      <c r="B51" s="11">
        <v>1</v>
      </c>
      <c r="C51" t="s">
        <v>27</v>
      </c>
      <c r="D51" s="6">
        <v>0</v>
      </c>
      <c r="E51" s="6">
        <f t="shared" si="3"/>
        <v>0</v>
      </c>
      <c r="F51" s="6">
        <v>3800</v>
      </c>
      <c r="G51" s="6">
        <v>0</v>
      </c>
      <c r="L51" s="6">
        <v>21</v>
      </c>
      <c r="M51" s="6">
        <f t="shared" si="4"/>
        <v>0</v>
      </c>
      <c r="N51" s="6">
        <v>21</v>
      </c>
      <c r="O51" s="6">
        <f t="shared" si="5"/>
        <v>0</v>
      </c>
    </row>
    <row r="52" spans="1:15" x14ac:dyDescent="0.3">
      <c r="A52" s="15" t="s">
        <v>35</v>
      </c>
      <c r="B52" s="11">
        <v>1</v>
      </c>
      <c r="C52" t="s">
        <v>27</v>
      </c>
      <c r="D52" s="6">
        <v>0</v>
      </c>
      <c r="E52" s="6">
        <f t="shared" si="3"/>
        <v>0</v>
      </c>
      <c r="F52" s="6">
        <v>4800</v>
      </c>
      <c r="G52" s="6">
        <v>0</v>
      </c>
      <c r="L52" s="6">
        <v>21</v>
      </c>
      <c r="M52" s="6">
        <f t="shared" si="4"/>
        <v>0</v>
      </c>
      <c r="N52" s="6">
        <v>21</v>
      </c>
      <c r="O52" s="6">
        <f t="shared" si="5"/>
        <v>0</v>
      </c>
    </row>
    <row r="53" spans="1:15" x14ac:dyDescent="0.3">
      <c r="A53" s="15" t="s">
        <v>36</v>
      </c>
      <c r="B53" s="11">
        <v>1</v>
      </c>
      <c r="C53" t="s">
        <v>27</v>
      </c>
      <c r="D53" s="6">
        <v>0</v>
      </c>
      <c r="E53" s="6">
        <f t="shared" si="3"/>
        <v>0</v>
      </c>
      <c r="F53" s="6">
        <v>4400</v>
      </c>
      <c r="G53" s="6">
        <v>0</v>
      </c>
      <c r="L53" s="6">
        <v>21</v>
      </c>
      <c r="M53" s="6">
        <f t="shared" si="4"/>
        <v>0</v>
      </c>
      <c r="N53" s="6">
        <v>21</v>
      </c>
      <c r="O53" s="6">
        <f t="shared" si="5"/>
        <v>0</v>
      </c>
    </row>
    <row r="54" spans="1:15" x14ac:dyDescent="0.3">
      <c r="A54" s="15" t="s">
        <v>37</v>
      </c>
      <c r="B54" s="11">
        <v>1</v>
      </c>
      <c r="C54" t="s">
        <v>27</v>
      </c>
      <c r="D54" s="6">
        <v>0</v>
      </c>
      <c r="E54" s="6">
        <f t="shared" si="3"/>
        <v>0</v>
      </c>
      <c r="F54" s="6">
        <v>550</v>
      </c>
      <c r="G54" s="6">
        <v>0</v>
      </c>
      <c r="L54" s="6">
        <v>21</v>
      </c>
      <c r="M54" s="6">
        <f t="shared" si="4"/>
        <v>0</v>
      </c>
      <c r="N54" s="6">
        <v>21</v>
      </c>
      <c r="O54" s="6">
        <f t="shared" si="5"/>
        <v>0</v>
      </c>
    </row>
    <row r="55" spans="1:15" x14ac:dyDescent="0.3">
      <c r="A55" s="15" t="s">
        <v>38</v>
      </c>
      <c r="B55" s="11">
        <v>1</v>
      </c>
      <c r="C55" t="s">
        <v>27</v>
      </c>
      <c r="D55" s="6">
        <v>0</v>
      </c>
      <c r="E55" s="6">
        <f t="shared" si="3"/>
        <v>0</v>
      </c>
      <c r="F55" s="6">
        <v>15200</v>
      </c>
      <c r="G55" s="6">
        <v>0</v>
      </c>
      <c r="L55" s="6">
        <v>21</v>
      </c>
      <c r="M55" s="6">
        <f t="shared" si="4"/>
        <v>0</v>
      </c>
      <c r="N55" s="6">
        <v>21</v>
      </c>
      <c r="O55" s="6">
        <f t="shared" si="5"/>
        <v>0</v>
      </c>
    </row>
    <row r="56" spans="1:15" x14ac:dyDescent="0.3">
      <c r="A56" s="12" t="s">
        <v>4</v>
      </c>
      <c r="B56" s="13"/>
      <c r="C56" s="13"/>
      <c r="D56" s="13"/>
      <c r="E56" s="13"/>
      <c r="F56" s="13"/>
      <c r="G56" s="16">
        <v>0</v>
      </c>
    </row>
    <row r="58" spans="1:15" x14ac:dyDescent="0.3">
      <c r="A58" s="17"/>
      <c r="F58" s="17"/>
      <c r="G58" s="17"/>
    </row>
  </sheetData>
  <mergeCells count="3">
    <mergeCell ref="A2:G2"/>
    <mergeCell ref="A3:G3"/>
    <mergeCell ref="A14:G1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Nárožný</dc:creator>
  <cp:lastModifiedBy>Kessner František (MMB_OSM)</cp:lastModifiedBy>
  <cp:lastPrinted>2025-04-25T11:19:57Z</cp:lastPrinted>
  <dcterms:created xsi:type="dcterms:W3CDTF">2025-03-14T09:45:36Z</dcterms:created>
  <dcterms:modified xsi:type="dcterms:W3CDTF">2025-08-21T10:45:08Z</dcterms:modified>
</cp:coreProperties>
</file>